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onse\Desktop\IBERCOCINAS\Mentorías personalizadas\Análisis de la cadena de valor\"/>
    </mc:Choice>
  </mc:AlternateContent>
  <xr:revisionPtr revIDLastSave="0" documentId="13_ncr:1_{90D8F888-9C24-42A2-B202-9E575E6CE3A1}" xr6:coauthVersionLast="45" xr6:coauthVersionMax="45" xr10:uidLastSave="{00000000-0000-0000-0000-000000000000}"/>
  <bookViews>
    <workbookView xWindow="-120" yWindow="-120" windowWidth="20730" windowHeight="11160" xr2:uid="{C1CC5491-7011-445B-BEB6-588722DA8460}"/>
  </bookViews>
  <sheets>
    <sheet name="Puntuación" sheetId="1" r:id="rId1"/>
    <sheet name="Resultado" sheetId="2" r:id="rId2"/>
  </sheets>
  <definedNames>
    <definedName name="_xlchart.v1.0" hidden="1">Resultado!$B$4:$B$6</definedName>
    <definedName name="_xlchart.v1.1" hidden="1">Resultado!$I$4:$I$6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1" i="1" l="1"/>
  <c r="D74" i="1"/>
  <c r="E74" i="1"/>
  <c r="D69" i="1"/>
  <c r="D63" i="1"/>
  <c r="D58" i="1"/>
  <c r="D53" i="1"/>
  <c r="D48" i="1"/>
  <c r="D43" i="1"/>
  <c r="E43" i="1"/>
  <c r="D38" i="1"/>
  <c r="E38" i="1"/>
  <c r="D8" i="1"/>
  <c r="E8" i="1"/>
  <c r="C32" i="1"/>
  <c r="D32" i="1"/>
  <c r="E32" i="1"/>
  <c r="C27" i="1"/>
  <c r="D27" i="1"/>
  <c r="E27" i="1"/>
  <c r="C19" i="1"/>
  <c r="D19" i="1"/>
  <c r="E19" i="1"/>
  <c r="C14" i="1"/>
  <c r="D14" i="1"/>
  <c r="E14" i="1"/>
  <c r="E3" i="2"/>
  <c r="E6" i="2" l="1"/>
  <c r="E5" i="2"/>
  <c r="E4" i="2"/>
  <c r="C63" i="1"/>
  <c r="C69" i="1"/>
  <c r="C74" i="1"/>
  <c r="C81" i="1"/>
  <c r="E69" i="1"/>
  <c r="E81" i="1"/>
  <c r="B8" i="1"/>
  <c r="B19" i="1"/>
  <c r="C8" i="1"/>
  <c r="F4" i="2"/>
  <c r="C38" i="1"/>
  <c r="C43" i="1"/>
  <c r="C53" i="1"/>
  <c r="E48" i="1"/>
  <c r="E53" i="1"/>
  <c r="E58" i="1"/>
  <c r="B81" i="1"/>
  <c r="B74" i="1"/>
  <c r="B69" i="1"/>
  <c r="B63" i="1"/>
  <c r="E63" i="1"/>
  <c r="B14" i="1"/>
  <c r="B27" i="1"/>
  <c r="B32" i="1"/>
  <c r="B58" i="1"/>
  <c r="C58" i="1"/>
  <c r="B53" i="1"/>
  <c r="B48" i="1"/>
  <c r="C48" i="1"/>
  <c r="B43" i="1"/>
  <c r="B38" i="1"/>
  <c r="F5" i="2" l="1"/>
  <c r="F6" i="2"/>
  <c r="D4" i="2"/>
  <c r="D6" i="2"/>
  <c r="C6" i="2"/>
  <c r="H6" i="2" s="1"/>
  <c r="C5" i="2"/>
  <c r="H5" i="2" s="1"/>
  <c r="D5" i="2"/>
  <c r="C4" i="2"/>
  <c r="H4" i="2" s="1"/>
  <c r="G5" i="2" l="1"/>
  <c r="I5" i="2" s="1"/>
  <c r="G6" i="2"/>
  <c r="I6" i="2" s="1"/>
  <c r="G4" i="2"/>
  <c r="I4" i="2" s="1"/>
  <c r="H7" i="2"/>
  <c r="G7" i="2" l="1"/>
</calcChain>
</file>

<file path=xl/sharedStrings.xml><?xml version="1.0" encoding="utf-8"?>
<sst xmlns="http://schemas.openxmlformats.org/spreadsheetml/2006/main" count="153" uniqueCount="71">
  <si>
    <t>Territorio</t>
  </si>
  <si>
    <t>¿Cuenta con un documento oficial sobre el derecho a la Tierra?</t>
  </si>
  <si>
    <t>¿La iniciativa provee de una fuente de empleo permanente para sus integrantes?</t>
  </si>
  <si>
    <t>¿La iniciativa genera fuentes de empleo temporales o permanentes en la comunidad?</t>
  </si>
  <si>
    <t>¿El agua para realizar su actividad agrícola está en un lugar accesible y cuenta con disponibilidad?</t>
  </si>
  <si>
    <t>¿Cuenta con prácticas agroecológicas que ayudan a la fertilidad del suelo?</t>
  </si>
  <si>
    <t>¿En los alimentos que cultiva, predominan las especies nativas?</t>
  </si>
  <si>
    <t>Transformación</t>
  </si>
  <si>
    <t>Comercialización</t>
  </si>
  <si>
    <t>¿La iniciativa tiene vinculación con instituciones gubernamentales?</t>
  </si>
  <si>
    <t>No aplica</t>
  </si>
  <si>
    <t>T</t>
  </si>
  <si>
    <t>NA</t>
  </si>
  <si>
    <t>¿Para realizar las actividades agrícolas, la participación de las y los integrantes de la familia es suficiente?</t>
  </si>
  <si>
    <t>¿La flora y la fauna silvestre cercana nos provee de alimentos para la cocina?</t>
  </si>
  <si>
    <t>¿La iniciativa cuenta con equipo propio (animales de carga, compostero, biodigestor, etc) para las actividades de cultivo?</t>
  </si>
  <si>
    <t>¿La iniciativa cuenta con herramientas propias (pala, azadón, pico, etc) propios para las actividades de cultivo?</t>
  </si>
  <si>
    <t>¿Los fertilizantes para los cultivos los produce usted?</t>
  </si>
  <si>
    <t>¿Las semillas que usted siembra, provienen de un fondo de semillas propio o de intercambios de semillas comunitarios?</t>
  </si>
  <si>
    <t>De acuerdo</t>
  </si>
  <si>
    <t>En desacuerdo</t>
  </si>
  <si>
    <t>¿Se promueve el intercambio de plántulas o semillas en la iniciativa?</t>
  </si>
  <si>
    <t>¿Se promueve la rotación de cultivos?</t>
  </si>
  <si>
    <t>¿La iniciativa cuenta con herramientas propias (equipo y utensilios) para realizar sus actividades de manera adecuada?</t>
  </si>
  <si>
    <t>¿La iniciativa cuenta con maquinaria propia (molino, horno, etc) para realizar sus actividades de manera adecuada?</t>
  </si>
  <si>
    <t>¿La iniciativa cuenta con un espacio para el almacenamiento de sus productos?</t>
  </si>
  <si>
    <t>¿Los ingredientes que transforma en su iniciativa, los produce usted?</t>
  </si>
  <si>
    <t>¿Los ingredientes que usted utiliza en la iniciativa, los adquiere a través de productoras y productores locales?</t>
  </si>
  <si>
    <t>¿La iniciativa cuenta con prácticas ancestrales para la conservación de alimentos?</t>
  </si>
  <si>
    <t>¿Los alimentos que se elaboran se vinculan con la identidad (saberes y prácticas) del territorio?</t>
  </si>
  <si>
    <t>¿Se propician espacios comunes para el intercambio de saberes entre niñas, niños, juventudes, personas adultas y personas adultas mayores al interior de la iniciativa?</t>
  </si>
  <si>
    <t>¿Se promueve la participación de todas y todos los integrantes de la familia en la iniciativa?</t>
  </si>
  <si>
    <t>¿Se cuenta por escrito con las recetas tradicionales de la iniciativa?</t>
  </si>
  <si>
    <t>¿Participa en intercambios justos, solidarios y locales para la venta de sus productos?</t>
  </si>
  <si>
    <t>¿Participa en más de dos canales para la comercialización de sus productos? (ferias, mercados, tianguis, en línea, local, tienda, supermercado, etc.)</t>
  </si>
  <si>
    <t>¿Los alimentos que comercializamos, abastecen de alimentos nutritivos y variados a los beneficiarios y consumidores de la iniciativa?</t>
  </si>
  <si>
    <t>¿Participan en otras redes comunitarias para el intercambio de saberes y prácticas?</t>
  </si>
  <si>
    <t>¿Cuenta con un programa de formación para el fortalecimiento de la cadena de valor agroalimentaria?</t>
  </si>
  <si>
    <t xml:space="preserve">Bibliografía: </t>
  </si>
  <si>
    <t>Figueroa Rodríguez, K.A., Figueroa Sandoval, B. &amp; Figueroa Rodríguez, O.L. (2012). De las cadenas productivas a las cadenas de valor: su diagnóstico y reingeniería. México: Colegio de Postgraduados. ISBN: 978-607-715-066-4</t>
  </si>
  <si>
    <t xml:space="preserve">Lermanó, M.J. (2019). Guía metodológica para la aplicación del Método LUME Análisis Económico-Ecológico de Agroecosistemas. INCUPO-MAELA. https://incupo.org.ar/wp-content/uploads/2019/12/Guia-Metodologica-M%C3%A9todo-LUME-version-preliminar-en-castellano.pdf </t>
  </si>
  <si>
    <t>Petersen, P., Silveira, L., Fernandes, G. B., &amp; Gomes De Almeida, S. (2017). Método de análise econômico-ecológica de agroecossistemas. Articulação Nacional de Agroecologia e a AS-PTA. http://aspta.org.br/files/2017/03/2-livro_METODO-DE-ANALISE-DE-AGROECOSSISTEMAS_web.pdf</t>
  </si>
  <si>
    <t xml:space="preserve">Petersen et al. (2020). Lume: a method for the economic-ecological analysis of agroecosystems. United Kingdom: AS-PTA &amp; Centre for Agroecology, Water and Resilience (CAWR) at Coventry University. https://www.coventry.ac.uk/globalassets/media/global/08-new-research-section/cawr/coventry-brazil-book-aw3.pdf </t>
  </si>
  <si>
    <t>Análisis de la Cadena de valor agroalimentaria</t>
  </si>
  <si>
    <t>RESULTADOS</t>
  </si>
  <si>
    <r>
      <t>·</t>
    </r>
    <r>
      <rPr>
        <b/>
        <sz val="7"/>
        <color theme="0"/>
        <rFont val="Open Sans"/>
        <family val="2"/>
      </rPr>
      <t xml:space="preserve">         </t>
    </r>
    <r>
      <rPr>
        <b/>
        <sz val="11"/>
        <color theme="0"/>
        <rFont val="Open Sans"/>
        <family val="2"/>
      </rPr>
      <t>Campesinado</t>
    </r>
  </si>
  <si>
    <r>
      <t>·</t>
    </r>
    <r>
      <rPr>
        <b/>
        <sz val="7"/>
        <color theme="0"/>
        <rFont val="Open Sans"/>
        <family val="2"/>
      </rPr>
      <t xml:space="preserve">         </t>
    </r>
    <r>
      <rPr>
        <b/>
        <sz val="11"/>
        <color theme="0"/>
        <rFont val="Open Sans"/>
        <family val="2"/>
      </rPr>
      <t>Biodiversidad</t>
    </r>
  </si>
  <si>
    <r>
      <t>·</t>
    </r>
    <r>
      <rPr>
        <b/>
        <sz val="7"/>
        <color theme="0"/>
        <rFont val="Open Sans"/>
        <family val="2"/>
      </rPr>
      <t xml:space="preserve">         </t>
    </r>
    <r>
      <rPr>
        <b/>
        <sz val="11"/>
        <color theme="0"/>
        <rFont val="Open Sans"/>
        <family val="2"/>
      </rPr>
      <t>Herramientas</t>
    </r>
  </si>
  <si>
    <r>
      <t>·</t>
    </r>
    <r>
      <rPr>
        <b/>
        <sz val="7"/>
        <color theme="0"/>
        <rFont val="Open Sans"/>
        <family val="2"/>
      </rPr>
      <t xml:space="preserve">         </t>
    </r>
    <r>
      <rPr>
        <b/>
        <sz val="11"/>
        <color theme="0"/>
        <rFont val="Open Sans"/>
        <family val="2"/>
      </rPr>
      <t>Cultivo</t>
    </r>
  </si>
  <si>
    <r>
      <t>·</t>
    </r>
    <r>
      <rPr>
        <b/>
        <sz val="7"/>
        <color theme="0"/>
        <rFont val="Open Sans"/>
        <family val="2"/>
      </rPr>
      <t xml:space="preserve">         </t>
    </r>
    <r>
      <rPr>
        <b/>
        <sz val="11"/>
        <color theme="0"/>
        <rFont val="Open Sans"/>
        <family val="2"/>
      </rPr>
      <t>Cultura gastronómica</t>
    </r>
  </si>
  <si>
    <r>
      <t>·</t>
    </r>
    <r>
      <rPr>
        <b/>
        <sz val="7"/>
        <color theme="0"/>
        <rFont val="Open Sans"/>
        <family val="2"/>
      </rPr>
      <t xml:space="preserve">         </t>
    </r>
    <r>
      <rPr>
        <b/>
        <sz val="11"/>
        <color theme="0"/>
        <rFont val="Open Sans"/>
        <family val="2"/>
      </rPr>
      <t>Insumos</t>
    </r>
  </si>
  <si>
    <r>
      <t>·</t>
    </r>
    <r>
      <rPr>
        <b/>
        <sz val="7"/>
        <color theme="0"/>
        <rFont val="Open Sans"/>
        <family val="2"/>
      </rPr>
      <t xml:space="preserve">         </t>
    </r>
    <r>
      <rPr>
        <b/>
        <sz val="11"/>
        <color theme="0"/>
        <rFont val="Open Sans"/>
        <family val="2"/>
      </rPr>
      <t>Ingredientes</t>
    </r>
  </si>
  <si>
    <r>
      <t>·</t>
    </r>
    <r>
      <rPr>
        <b/>
        <sz val="7"/>
        <color theme="0"/>
        <rFont val="Open Sans"/>
        <family val="2"/>
      </rPr>
      <t xml:space="preserve">         </t>
    </r>
    <r>
      <rPr>
        <b/>
        <sz val="11"/>
        <color theme="0"/>
        <rFont val="Open Sans"/>
        <family val="2"/>
      </rPr>
      <t>Cocineras y cocineros tradicionales</t>
    </r>
  </si>
  <si>
    <r>
      <t>·</t>
    </r>
    <r>
      <rPr>
        <b/>
        <sz val="7"/>
        <color theme="0"/>
        <rFont val="Open Sans"/>
        <family val="2"/>
      </rPr>
      <t xml:space="preserve">         </t>
    </r>
    <r>
      <rPr>
        <b/>
        <sz val="11"/>
        <color theme="0"/>
        <rFont val="Open Sans"/>
        <family val="2"/>
      </rPr>
      <t>Recetas tradicionales</t>
    </r>
  </si>
  <si>
    <r>
      <t>·</t>
    </r>
    <r>
      <rPr>
        <b/>
        <sz val="7"/>
        <color theme="0"/>
        <rFont val="Open Sans"/>
        <family val="2"/>
      </rPr>
      <t xml:space="preserve">         </t>
    </r>
    <r>
      <rPr>
        <b/>
        <sz val="11"/>
        <color theme="0"/>
        <rFont val="Open Sans"/>
        <family val="2"/>
      </rPr>
      <t>Saberes tradicionales</t>
    </r>
  </si>
  <si>
    <r>
      <t>·</t>
    </r>
    <r>
      <rPr>
        <b/>
        <sz val="7"/>
        <color theme="0"/>
        <rFont val="Open Sans"/>
        <family val="2"/>
      </rPr>
      <t xml:space="preserve">         </t>
    </r>
    <r>
      <rPr>
        <b/>
        <sz val="11"/>
        <color theme="0"/>
        <rFont val="Open Sans"/>
        <family val="2"/>
      </rPr>
      <t>Empaque y etiquetado</t>
    </r>
  </si>
  <si>
    <r>
      <t>·</t>
    </r>
    <r>
      <rPr>
        <b/>
        <sz val="7"/>
        <color theme="0"/>
        <rFont val="Open Sans"/>
        <family val="2"/>
      </rPr>
      <t xml:space="preserve">         </t>
    </r>
    <r>
      <rPr>
        <b/>
        <sz val="11"/>
        <color theme="0"/>
        <rFont val="Open Sans"/>
        <family val="2"/>
      </rPr>
      <t>Redes de comercialización</t>
    </r>
  </si>
  <si>
    <r>
      <t>·</t>
    </r>
    <r>
      <rPr>
        <b/>
        <sz val="7"/>
        <color theme="0"/>
        <rFont val="Open Sans"/>
        <family val="2"/>
      </rPr>
      <t xml:space="preserve">         </t>
    </r>
    <r>
      <rPr>
        <b/>
        <sz val="11"/>
        <color theme="0"/>
        <rFont val="Open Sans"/>
        <family val="2"/>
      </rPr>
      <t>Consumo consciente</t>
    </r>
  </si>
  <si>
    <r>
      <t>·</t>
    </r>
    <r>
      <rPr>
        <b/>
        <sz val="7"/>
        <color theme="0"/>
        <rFont val="Open Sans"/>
        <family val="2"/>
      </rPr>
      <t xml:space="preserve">         </t>
    </r>
    <r>
      <rPr>
        <b/>
        <sz val="11"/>
        <color theme="0"/>
        <rFont val="Open Sans"/>
        <family val="2"/>
      </rPr>
      <t>Intercambio de saberes</t>
    </r>
  </si>
  <si>
    <t>¿Cuenta con un estudio que le ayude a determinar la variedad de cultivos?</t>
  </si>
  <si>
    <t>¿Los platillos cuidan y respetan la cultura gastronómica del territorio?</t>
  </si>
  <si>
    <t>¿Cuentan con procesos de reflexión comunitaria en su iniciativa?</t>
  </si>
  <si>
    <t>¿Cuenta con un empaque o envase que le permita cuidar sus alimentos en buenas condiciones?</t>
  </si>
  <si>
    <t>¿Cuenta con un nombre y diseño para la comercialización de sus productos?</t>
  </si>
  <si>
    <t>¿Cuenta con un un plan para vender sus productos?</t>
  </si>
  <si>
    <t>¿Los alimentos que cultivamos, transformamos y comercializamos, abastecen de alimentos nutritivos y variados a las familias que integran la iniciativa?</t>
  </si>
  <si>
    <t>¿Usted cultiva los alimentos para la cría de sus animales traspatio (gallinas, patos, cerdos, vacas, etc.)?</t>
  </si>
  <si>
    <t>Grado de Autonomía</t>
  </si>
  <si>
    <t>Observaciones</t>
  </si>
  <si>
    <t>Ni en desacuerdo, ni de acuerdo</t>
  </si>
  <si>
    <t>Instrucciones: Responde con un 1 según corresponda.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</si>
</sst>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Open Sans"/>
      <family val="2"/>
    </font>
    <font>
      <sz val="11"/>
      <color theme="1"/>
      <name val="Open Sans"/>
      <family val="2"/>
    </font>
    <font>
      <b/>
      <sz val="11"/>
      <color theme="1"/>
      <name val="Open Sans"/>
      <family val="2"/>
    </font>
    <font>
      <sz val="11"/>
      <color theme="0"/>
      <name val="Open Sans"/>
      <family val="2"/>
    </font>
    <font>
      <sz val="12"/>
      <color theme="1"/>
      <name val="Open Sans"/>
      <family val="2"/>
    </font>
    <font>
      <b/>
      <sz val="7"/>
      <color theme="0"/>
      <name val="Open Sans"/>
      <family val="2"/>
    </font>
    <font>
      <sz val="16"/>
      <color theme="0"/>
      <name val="Open Sans Condensed"/>
      <family val="2"/>
    </font>
    <font>
      <b/>
      <sz val="16"/>
      <color theme="0"/>
      <name val="Open Sans Condensed"/>
      <family val="2"/>
    </font>
    <font>
      <b/>
      <sz val="10"/>
      <color theme="0"/>
      <name val="Open Sans Condensed"/>
      <family val="2"/>
    </font>
    <font>
      <b/>
      <sz val="16"/>
      <color theme="0"/>
      <name val="Open Sans Condensed"/>
    </font>
  </fonts>
  <fills count="6">
    <fill>
      <patternFill patternType="none"/>
    </fill>
    <fill>
      <patternFill patternType="gray125"/>
    </fill>
    <fill>
      <patternFill patternType="solid">
        <fgColor rgb="FF525381"/>
        <bgColor indexed="64"/>
      </patternFill>
    </fill>
    <fill>
      <patternFill patternType="solid">
        <fgColor rgb="FFCCAA5D"/>
        <bgColor indexed="64"/>
      </patternFill>
    </fill>
    <fill>
      <patternFill patternType="solid">
        <fgColor rgb="FF1A89AF"/>
        <bgColor indexed="64"/>
      </patternFill>
    </fill>
    <fill>
      <patternFill patternType="solid">
        <fgColor rgb="FF64792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1" xfId="1" applyNumberFormat="1" applyFont="1" applyBorder="1"/>
    <xf numFmtId="9" fontId="3" fillId="0" borderId="1" xfId="1" applyFont="1" applyBorder="1"/>
    <xf numFmtId="9" fontId="3" fillId="0" borderId="0" xfId="1" applyFont="1"/>
    <xf numFmtId="0" fontId="3" fillId="0" borderId="0" xfId="1" applyNumberFormat="1" applyFont="1"/>
    <xf numFmtId="0" fontId="5" fillId="0" borderId="0" xfId="0" applyFont="1" applyAlignment="1">
      <alignment wrapText="1"/>
    </xf>
    <xf numFmtId="0" fontId="8" fillId="3" borderId="1" xfId="0" applyFont="1" applyFill="1" applyBorder="1" applyAlignment="1">
      <alignment horizontal="justify" vertical="center"/>
    </xf>
    <xf numFmtId="0" fontId="2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2" fillId="2" borderId="10" xfId="0" applyFont="1" applyFill="1" applyBorder="1" applyAlignment="1"/>
    <xf numFmtId="0" fontId="2" fillId="2" borderId="0" xfId="0" applyFont="1" applyFill="1" applyBorder="1" applyAlignment="1"/>
    <xf numFmtId="0" fontId="3" fillId="0" borderId="0" xfId="0" applyFont="1" applyAlignment="1">
      <alignment vertical="center" wrapText="1"/>
    </xf>
    <xf numFmtId="0" fontId="9" fillId="3" borderId="1" xfId="0" applyFont="1" applyFill="1" applyBorder="1" applyAlignment="1">
      <alignment horizontal="justify" vertical="center"/>
    </xf>
    <xf numFmtId="0" fontId="4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justify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525381"/>
      <color rgb="FFCCAA5D"/>
      <color rgb="FF647929"/>
      <color rgb="FF1A89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>
      <cx:tx>
        <cx:txData>
          <cx:v>Grado de autonomía en la cadena de valor agroalimentaria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Grado de autonomía en la cadena de valor agroalimentaria</a:t>
          </a:r>
        </a:p>
      </cx:txPr>
    </cx:title>
    <cx:plotArea>
      <cx:plotAreaRegion>
        <cx:series layoutId="waterfall" uniqueId="{3F619113-A51F-4000-8BBA-D76184D2521E}">
          <cx:spPr>
            <a:solidFill>
              <a:srgbClr val="525381"/>
            </a:solidFill>
            <a:ln>
              <a:noFill/>
            </a:ln>
          </cx:spPr>
          <cx:dataLabels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</cx:axis>
      <cx:axis id="1">
        <cx:valScaling/>
        <cx:tickLabels/>
      </cx:axis>
    </cx:plotArea>
  </cx:chart>
  <cx:spPr>
    <a:noFill/>
  </cx:spPr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4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/>
  </cs:dataLabel>
  <cs:dataLabelCallout>
    <cs:lnRef idx="0"/>
    <cs:fillRef idx="0"/>
    <cs:effectRef idx="0"/>
    <cs:fontRef idx="minor">
      <a:schemeClr val="dk1">
        <a:lumMod val="50000"/>
        <a:lumOff val="50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ln w="9525" cap="flat" cmpd="sng" algn="ctr">
        <a:solidFill>
          <a:schemeClr val="phClr">
            <a:alpha val="50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cap="none" spc="2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86591</xdr:colOff>
      <xdr:row>7</xdr:row>
      <xdr:rowOff>60613</xdr:rowOff>
    </xdr:from>
    <xdr:to>
      <xdr:col>9</xdr:col>
      <xdr:colOff>86591</xdr:colOff>
      <xdr:row>23</xdr:row>
      <xdr:rowOff>173182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759020AD-7144-4E70-83C2-25E6C9AA682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6591" y="1356013"/>
              <a:ext cx="5743575" cy="30081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ventry.ac.uk/globalassets/media/global/08-new-research-section/cawr/coventry-brazil-book-aw3.pdf" TargetMode="External"/><Relationship Id="rId2" Type="http://schemas.openxmlformats.org/officeDocument/2006/relationships/hyperlink" Target="http://aspta.org.br/files/2017/03/2-livro_METODO-DE-ANALISE-DE-AGROECOSSISTEMAS_web.pdf" TargetMode="External"/><Relationship Id="rId1" Type="http://schemas.openxmlformats.org/officeDocument/2006/relationships/hyperlink" Target="https://incupo.org.ar/wp-content/uploads/2019/12/Guia-Metodologica-M%C3%A9todo-LUME-version-preliminar-en-castellano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B628A-5A5A-4F15-91B9-6A82A766A31B}">
  <dimension ref="A1:F150"/>
  <sheetViews>
    <sheetView tabSelected="1" view="pageLayout" zoomScaleNormal="100" zoomScaleSheetLayoutView="90" workbookViewId="0">
      <selection activeCell="C52" sqref="C52"/>
    </sheetView>
  </sheetViews>
  <sheetFormatPr defaultRowHeight="14.25"/>
  <cols>
    <col min="1" max="1" width="57.85546875" style="7" customWidth="1"/>
    <col min="2" max="3" width="12.42578125" style="8" customWidth="1"/>
    <col min="4" max="4" width="13.7109375" style="8" customWidth="1"/>
    <col min="5" max="5" width="12.42578125" style="8" customWidth="1"/>
    <col min="6" max="6" width="31" style="8" customWidth="1"/>
    <col min="7" max="16384" width="9.140625" style="1"/>
  </cols>
  <sheetData>
    <row r="1" spans="1:6" ht="15">
      <c r="A1" s="32" t="s">
        <v>70</v>
      </c>
      <c r="B1" s="33"/>
      <c r="C1" s="33"/>
      <c r="D1" s="33"/>
      <c r="E1" s="33"/>
      <c r="F1" s="33"/>
    </row>
    <row r="2" spans="1:6" s="36" customFormat="1" ht="38.25">
      <c r="A2" s="35" t="s">
        <v>0</v>
      </c>
      <c r="B2" s="37" t="s">
        <v>10</v>
      </c>
      <c r="C2" s="37" t="s">
        <v>20</v>
      </c>
      <c r="D2" s="37" t="s">
        <v>69</v>
      </c>
      <c r="E2" s="37" t="s">
        <v>19</v>
      </c>
      <c r="F2" s="37" t="s">
        <v>68</v>
      </c>
    </row>
    <row r="3" spans="1:6" s="14" customFormat="1" ht="15">
      <c r="A3" s="16" t="s">
        <v>45</v>
      </c>
      <c r="B3" s="17"/>
      <c r="C3" s="17"/>
      <c r="D3" s="17"/>
      <c r="E3" s="17"/>
      <c r="F3" s="17"/>
    </row>
    <row r="4" spans="1:6" s="2" customFormat="1" ht="28.5">
      <c r="A4" s="3" t="s">
        <v>1</v>
      </c>
      <c r="B4" s="4"/>
      <c r="C4" s="4">
        <v>1</v>
      </c>
      <c r="D4" s="4"/>
      <c r="E4" s="4"/>
      <c r="F4" s="4"/>
    </row>
    <row r="5" spans="1:6" s="2" customFormat="1" ht="28.5">
      <c r="A5" s="3" t="s">
        <v>2</v>
      </c>
      <c r="B5" s="4"/>
      <c r="C5" s="4">
        <v>1</v>
      </c>
      <c r="D5" s="4"/>
      <c r="E5" s="4"/>
      <c r="F5" s="4"/>
    </row>
    <row r="6" spans="1:6" s="2" customFormat="1" ht="28.5">
      <c r="A6" s="3" t="s">
        <v>3</v>
      </c>
      <c r="B6" s="4"/>
      <c r="C6" s="4"/>
      <c r="D6" s="4"/>
      <c r="E6" s="4">
        <v>1</v>
      </c>
      <c r="F6" s="4"/>
    </row>
    <row r="7" spans="1:6" s="2" customFormat="1" ht="28.5">
      <c r="A7" s="3" t="s">
        <v>13</v>
      </c>
      <c r="B7" s="4"/>
      <c r="C7" s="4"/>
      <c r="D7" s="4"/>
      <c r="E7" s="4">
        <v>1</v>
      </c>
      <c r="F7" s="4"/>
    </row>
    <row r="8" spans="1:6" s="2" customFormat="1" ht="15">
      <c r="A8" s="3"/>
      <c r="B8" s="18">
        <f t="shared" ref="B8:E8" si="0">SUM(B4:B7)</f>
        <v>0</v>
      </c>
      <c r="C8" s="18">
        <f t="shared" si="0"/>
        <v>2</v>
      </c>
      <c r="D8" s="18">
        <f t="shared" si="0"/>
        <v>0</v>
      </c>
      <c r="E8" s="18">
        <f t="shared" si="0"/>
        <v>2</v>
      </c>
      <c r="F8" s="18"/>
    </row>
    <row r="9" spans="1:6" s="36" customFormat="1" ht="38.25">
      <c r="A9" s="35" t="s">
        <v>0</v>
      </c>
      <c r="B9" s="37" t="s">
        <v>10</v>
      </c>
      <c r="C9" s="37" t="s">
        <v>20</v>
      </c>
      <c r="D9" s="37" t="s">
        <v>69</v>
      </c>
      <c r="E9" s="37" t="s">
        <v>19</v>
      </c>
      <c r="F9" s="37" t="s">
        <v>68</v>
      </c>
    </row>
    <row r="10" spans="1:6" s="14" customFormat="1" ht="15">
      <c r="A10" s="16" t="s">
        <v>46</v>
      </c>
      <c r="B10" s="17"/>
      <c r="C10" s="17"/>
      <c r="D10" s="17"/>
      <c r="E10" s="17"/>
      <c r="F10" s="17"/>
    </row>
    <row r="11" spans="1:6" s="2" customFormat="1" ht="28.5">
      <c r="A11" s="3" t="s">
        <v>4</v>
      </c>
      <c r="B11" s="4"/>
      <c r="C11" s="4">
        <v>1</v>
      </c>
      <c r="D11" s="4"/>
      <c r="E11" s="4"/>
      <c r="F11" s="4"/>
    </row>
    <row r="12" spans="1:6" s="2" customFormat="1" ht="28.5">
      <c r="A12" s="3" t="s">
        <v>59</v>
      </c>
      <c r="B12" s="4"/>
      <c r="C12" s="4">
        <v>1</v>
      </c>
      <c r="D12" s="4"/>
      <c r="E12" s="4"/>
      <c r="F12" s="4"/>
    </row>
    <row r="13" spans="1:6" s="2" customFormat="1" ht="28.5">
      <c r="A13" s="3" t="s">
        <v>14</v>
      </c>
      <c r="B13" s="4"/>
      <c r="C13" s="4"/>
      <c r="D13" s="4"/>
      <c r="E13" s="4">
        <v>1</v>
      </c>
      <c r="F13" s="4"/>
    </row>
    <row r="14" spans="1:6" s="2" customFormat="1" ht="15">
      <c r="A14" s="3"/>
      <c r="B14" s="18">
        <f t="shared" ref="B14:E14" si="1">SUM(B11:B13)</f>
        <v>0</v>
      </c>
      <c r="C14" s="18">
        <f t="shared" si="1"/>
        <v>2</v>
      </c>
      <c r="D14" s="18">
        <f t="shared" si="1"/>
        <v>0</v>
      </c>
      <c r="E14" s="18">
        <f t="shared" si="1"/>
        <v>1</v>
      </c>
      <c r="F14" s="18"/>
    </row>
    <row r="15" spans="1:6" s="36" customFormat="1" ht="38.25">
      <c r="A15" s="35" t="s">
        <v>0</v>
      </c>
      <c r="B15" s="37" t="s">
        <v>10</v>
      </c>
      <c r="C15" s="37" t="s">
        <v>20</v>
      </c>
      <c r="D15" s="37" t="s">
        <v>69</v>
      </c>
      <c r="E15" s="37" t="s">
        <v>19</v>
      </c>
      <c r="F15" s="37" t="s">
        <v>68</v>
      </c>
    </row>
    <row r="16" spans="1:6" s="14" customFormat="1" ht="15">
      <c r="A16" s="16" t="s">
        <v>47</v>
      </c>
      <c r="B16" s="17"/>
      <c r="C16" s="17"/>
      <c r="D16" s="17"/>
      <c r="E16" s="17"/>
      <c r="F16" s="17"/>
    </row>
    <row r="17" spans="1:6" s="2" customFormat="1" ht="28.5">
      <c r="A17" s="3" t="s">
        <v>16</v>
      </c>
      <c r="B17" s="4"/>
      <c r="C17" s="4"/>
      <c r="D17" s="4"/>
      <c r="E17" s="4">
        <v>1</v>
      </c>
      <c r="F17" s="4"/>
    </row>
    <row r="18" spans="1:6" s="2" customFormat="1" ht="42.75">
      <c r="A18" s="3" t="s">
        <v>15</v>
      </c>
      <c r="B18" s="4"/>
      <c r="C18" s="4">
        <v>1</v>
      </c>
      <c r="D18" s="4"/>
      <c r="E18" s="4"/>
      <c r="F18" s="4"/>
    </row>
    <row r="19" spans="1:6" s="2" customFormat="1" ht="15">
      <c r="A19" s="3"/>
      <c r="B19" s="18">
        <f t="shared" ref="B19:E19" si="2">SUM(B17:B18)</f>
        <v>0</v>
      </c>
      <c r="C19" s="18">
        <f t="shared" si="2"/>
        <v>1</v>
      </c>
      <c r="D19" s="18">
        <f t="shared" si="2"/>
        <v>0</v>
      </c>
      <c r="E19" s="18">
        <f t="shared" si="2"/>
        <v>1</v>
      </c>
      <c r="F19" s="18"/>
    </row>
    <row r="20" spans="1:6" s="36" customFormat="1" ht="38.25">
      <c r="A20" s="35" t="s">
        <v>0</v>
      </c>
      <c r="B20" s="37" t="s">
        <v>10</v>
      </c>
      <c r="C20" s="37" t="s">
        <v>20</v>
      </c>
      <c r="D20" s="37" t="s">
        <v>69</v>
      </c>
      <c r="E20" s="37" t="s">
        <v>19</v>
      </c>
      <c r="F20" s="37" t="s">
        <v>68</v>
      </c>
    </row>
    <row r="21" spans="1:6" s="14" customFormat="1" ht="15">
      <c r="A21" s="16" t="s">
        <v>48</v>
      </c>
      <c r="B21" s="17"/>
      <c r="C21" s="17"/>
      <c r="D21" s="17"/>
      <c r="E21" s="17"/>
      <c r="F21" s="17"/>
    </row>
    <row r="22" spans="1:6" s="2" customFormat="1">
      <c r="A22" s="3" t="s">
        <v>17</v>
      </c>
      <c r="B22" s="4"/>
      <c r="C22" s="4"/>
      <c r="D22" s="4"/>
      <c r="E22" s="4">
        <v>1</v>
      </c>
      <c r="F22" s="4"/>
    </row>
    <row r="23" spans="1:6" s="2" customFormat="1" ht="28.5">
      <c r="A23" s="3" t="s">
        <v>5</v>
      </c>
      <c r="B23" s="4"/>
      <c r="C23" s="4"/>
      <c r="D23" s="4"/>
      <c r="E23" s="4">
        <v>1</v>
      </c>
      <c r="F23" s="4"/>
    </row>
    <row r="24" spans="1:6" s="2" customFormat="1" ht="28.5">
      <c r="A24" s="3" t="s">
        <v>66</v>
      </c>
      <c r="B24" s="4">
        <v>1</v>
      </c>
      <c r="C24" s="4"/>
      <c r="D24" s="4"/>
      <c r="E24" s="4"/>
      <c r="F24" s="4"/>
    </row>
    <row r="25" spans="1:6" s="2" customFormat="1" ht="28.5">
      <c r="A25" s="3" t="s">
        <v>21</v>
      </c>
      <c r="B25" s="4"/>
      <c r="C25" s="4"/>
      <c r="D25" s="4"/>
      <c r="E25" s="4">
        <v>1</v>
      </c>
      <c r="F25" s="4"/>
    </row>
    <row r="26" spans="1:6" s="2" customFormat="1" ht="42.75">
      <c r="A26" s="3" t="s">
        <v>18</v>
      </c>
      <c r="B26" s="4"/>
      <c r="C26" s="4"/>
      <c r="D26" s="4"/>
      <c r="E26" s="4">
        <v>1</v>
      </c>
      <c r="F26" s="4"/>
    </row>
    <row r="27" spans="1:6" s="2" customFormat="1" ht="15">
      <c r="A27" s="3"/>
      <c r="B27" s="18">
        <f t="shared" ref="B27:E27" si="3">SUM(B22:B26)</f>
        <v>1</v>
      </c>
      <c r="C27" s="18">
        <f t="shared" si="3"/>
        <v>0</v>
      </c>
      <c r="D27" s="18">
        <f t="shared" si="3"/>
        <v>0</v>
      </c>
      <c r="E27" s="18">
        <f t="shared" si="3"/>
        <v>4</v>
      </c>
      <c r="F27" s="18"/>
    </row>
    <row r="28" spans="1:6" s="36" customFormat="1" ht="38.25">
      <c r="A28" s="35" t="s">
        <v>0</v>
      </c>
      <c r="B28" s="37" t="s">
        <v>10</v>
      </c>
      <c r="C28" s="37" t="s">
        <v>20</v>
      </c>
      <c r="D28" s="37" t="s">
        <v>69</v>
      </c>
      <c r="E28" s="37" t="s">
        <v>19</v>
      </c>
      <c r="F28" s="37" t="s">
        <v>68</v>
      </c>
    </row>
    <row r="29" spans="1:6" s="14" customFormat="1" ht="15">
      <c r="A29" s="16" t="s">
        <v>49</v>
      </c>
      <c r="B29" s="17"/>
      <c r="C29" s="17"/>
      <c r="D29" s="17"/>
      <c r="E29" s="17"/>
      <c r="F29" s="17"/>
    </row>
    <row r="30" spans="1:6" s="2" customFormat="1" ht="28.5">
      <c r="A30" s="3" t="s">
        <v>6</v>
      </c>
      <c r="B30" s="4"/>
      <c r="C30" s="4">
        <v>1</v>
      </c>
      <c r="D30" s="4"/>
      <c r="E30" s="4">
        <v>1</v>
      </c>
      <c r="F30" s="4"/>
    </row>
    <row r="31" spans="1:6" s="2" customFormat="1">
      <c r="A31" s="3" t="s">
        <v>22</v>
      </c>
      <c r="B31" s="4"/>
      <c r="C31" s="4"/>
      <c r="D31" s="4"/>
      <c r="E31" s="4">
        <v>1</v>
      </c>
      <c r="F31" s="4"/>
    </row>
    <row r="32" spans="1:6" s="2" customFormat="1" ht="15">
      <c r="A32" s="3"/>
      <c r="B32" s="18">
        <f t="shared" ref="B32:E32" si="4">SUM(B30:B31)</f>
        <v>0</v>
      </c>
      <c r="C32" s="18">
        <f t="shared" si="4"/>
        <v>1</v>
      </c>
      <c r="D32" s="18">
        <f t="shared" si="4"/>
        <v>0</v>
      </c>
      <c r="E32" s="18">
        <f t="shared" si="4"/>
        <v>2</v>
      </c>
      <c r="F32" s="18"/>
    </row>
    <row r="33" spans="1:6" ht="38.25">
      <c r="A33" s="15" t="s">
        <v>7</v>
      </c>
      <c r="B33" s="37" t="s">
        <v>10</v>
      </c>
      <c r="C33" s="37" t="s">
        <v>20</v>
      </c>
      <c r="D33" s="37" t="s">
        <v>69</v>
      </c>
      <c r="E33" s="37" t="s">
        <v>19</v>
      </c>
      <c r="F33" s="37" t="s">
        <v>68</v>
      </c>
    </row>
    <row r="34" spans="1:6" s="14" customFormat="1" ht="15">
      <c r="A34" s="16" t="s">
        <v>50</v>
      </c>
      <c r="B34" s="17"/>
      <c r="C34" s="17"/>
      <c r="D34" s="17"/>
      <c r="E34" s="17"/>
      <c r="F34" s="17"/>
    </row>
    <row r="35" spans="1:6" s="2" customFormat="1" ht="42.75">
      <c r="A35" s="3" t="s">
        <v>23</v>
      </c>
      <c r="B35" s="4"/>
      <c r="C35" s="4"/>
      <c r="D35" s="4">
        <v>1</v>
      </c>
      <c r="E35" s="4"/>
      <c r="F35" s="4"/>
    </row>
    <row r="36" spans="1:6" s="2" customFormat="1" ht="28.5">
      <c r="A36" s="3" t="s">
        <v>24</v>
      </c>
      <c r="B36" s="4"/>
      <c r="C36" s="4">
        <v>1</v>
      </c>
      <c r="D36" s="4"/>
      <c r="E36" s="4"/>
      <c r="F36" s="4"/>
    </row>
    <row r="37" spans="1:6" s="2" customFormat="1" ht="28.5">
      <c r="A37" s="3" t="s">
        <v>25</v>
      </c>
      <c r="B37" s="4"/>
      <c r="C37" s="4"/>
      <c r="D37" s="4">
        <v>1</v>
      </c>
      <c r="E37" s="4"/>
      <c r="F37" s="4"/>
    </row>
    <row r="38" spans="1:6" s="2" customFormat="1" ht="15">
      <c r="A38" s="3"/>
      <c r="B38" s="18">
        <f>SUM(B35:B37)</f>
        <v>0</v>
      </c>
      <c r="C38" s="18">
        <f>SUM(C35:C37)</f>
        <v>1</v>
      </c>
      <c r="D38" s="18">
        <f t="shared" ref="D38:E38" si="5">SUM(D35:D37)</f>
        <v>2</v>
      </c>
      <c r="E38" s="18">
        <f t="shared" si="5"/>
        <v>0</v>
      </c>
      <c r="F38" s="18"/>
    </row>
    <row r="39" spans="1:6" s="36" customFormat="1" ht="38.25">
      <c r="A39" s="15" t="s">
        <v>7</v>
      </c>
      <c r="B39" s="37" t="s">
        <v>10</v>
      </c>
      <c r="C39" s="37" t="s">
        <v>20</v>
      </c>
      <c r="D39" s="37" t="s">
        <v>69</v>
      </c>
      <c r="E39" s="37" t="s">
        <v>19</v>
      </c>
      <c r="F39" s="37" t="s">
        <v>68</v>
      </c>
    </row>
    <row r="40" spans="1:6" s="14" customFormat="1" ht="15">
      <c r="A40" s="16" t="s">
        <v>51</v>
      </c>
      <c r="B40" s="17"/>
      <c r="C40" s="17"/>
      <c r="D40" s="17"/>
      <c r="E40" s="17"/>
      <c r="F40" s="17"/>
    </row>
    <row r="41" spans="1:6" s="2" customFormat="1" ht="28.5">
      <c r="A41" s="3" t="s">
        <v>26</v>
      </c>
      <c r="B41" s="4"/>
      <c r="C41" s="4"/>
      <c r="D41" s="4">
        <v>1</v>
      </c>
      <c r="E41" s="4"/>
      <c r="F41" s="4"/>
    </row>
    <row r="42" spans="1:6" s="2" customFormat="1" ht="28.5">
      <c r="A42" s="3" t="s">
        <v>27</v>
      </c>
      <c r="B42" s="4"/>
      <c r="C42" s="4"/>
      <c r="D42" s="4"/>
      <c r="E42" s="4">
        <v>1</v>
      </c>
      <c r="F42" s="4"/>
    </row>
    <row r="43" spans="1:6" s="2" customFormat="1" ht="15">
      <c r="A43" s="3"/>
      <c r="B43" s="18">
        <f t="shared" ref="B43:E43" si="6">SUM(B41:B42)</f>
        <v>0</v>
      </c>
      <c r="C43" s="18">
        <f t="shared" si="6"/>
        <v>0</v>
      </c>
      <c r="D43" s="18">
        <f t="shared" si="6"/>
        <v>1</v>
      </c>
      <c r="E43" s="18">
        <f t="shared" si="6"/>
        <v>1</v>
      </c>
      <c r="F43" s="18"/>
    </row>
    <row r="44" spans="1:6" s="36" customFormat="1" ht="38.25">
      <c r="A44" s="15" t="s">
        <v>7</v>
      </c>
      <c r="B44" s="37" t="s">
        <v>10</v>
      </c>
      <c r="C44" s="37" t="s">
        <v>20</v>
      </c>
      <c r="D44" s="37" t="s">
        <v>69</v>
      </c>
      <c r="E44" s="37" t="s">
        <v>19</v>
      </c>
      <c r="F44" s="37" t="s">
        <v>68</v>
      </c>
    </row>
    <row r="45" spans="1:6" s="14" customFormat="1" ht="15">
      <c r="A45" s="16" t="s">
        <v>54</v>
      </c>
      <c r="B45" s="17"/>
      <c r="C45" s="17"/>
      <c r="D45" s="17"/>
      <c r="E45" s="17"/>
      <c r="F45" s="17"/>
    </row>
    <row r="46" spans="1:6" s="2" customFormat="1" ht="28.5">
      <c r="A46" s="3" t="s">
        <v>28</v>
      </c>
      <c r="B46" s="4"/>
      <c r="C46" s="4"/>
      <c r="D46" s="4">
        <v>1</v>
      </c>
      <c r="E46" s="4"/>
      <c r="F46" s="4"/>
    </row>
    <row r="47" spans="1:6" s="2" customFormat="1" ht="28.5">
      <c r="A47" s="3" t="s">
        <v>29</v>
      </c>
      <c r="B47" s="4"/>
      <c r="C47" s="4"/>
      <c r="D47" s="4"/>
      <c r="E47" s="4">
        <v>1</v>
      </c>
      <c r="F47" s="4"/>
    </row>
    <row r="48" spans="1:6" s="2" customFormat="1" ht="15">
      <c r="A48" s="3"/>
      <c r="B48" s="18">
        <f t="shared" ref="B48:D48" si="7">SUM(B46:B47)</f>
        <v>0</v>
      </c>
      <c r="C48" s="18">
        <f t="shared" si="7"/>
        <v>0</v>
      </c>
      <c r="D48" s="18">
        <f t="shared" si="7"/>
        <v>1</v>
      </c>
      <c r="E48" s="18">
        <f>SUM(E46:E47)</f>
        <v>1</v>
      </c>
      <c r="F48" s="18"/>
    </row>
    <row r="49" spans="1:6" s="36" customFormat="1" ht="38.25">
      <c r="A49" s="15" t="s">
        <v>7</v>
      </c>
      <c r="B49" s="37" t="s">
        <v>10</v>
      </c>
      <c r="C49" s="37" t="s">
        <v>20</v>
      </c>
      <c r="D49" s="37" t="s">
        <v>69</v>
      </c>
      <c r="E49" s="37" t="s">
        <v>19</v>
      </c>
      <c r="F49" s="37" t="s">
        <v>68</v>
      </c>
    </row>
    <row r="50" spans="1:6" s="14" customFormat="1" ht="15">
      <c r="A50" s="16" t="s">
        <v>52</v>
      </c>
      <c r="B50" s="17"/>
      <c r="C50" s="17"/>
      <c r="D50" s="17"/>
      <c r="E50" s="17"/>
      <c r="F50" s="17"/>
    </row>
    <row r="51" spans="1:6" s="2" customFormat="1" ht="28.5">
      <c r="A51" s="3" t="s">
        <v>31</v>
      </c>
      <c r="B51" s="4"/>
      <c r="C51" s="4"/>
      <c r="D51" s="4">
        <v>1</v>
      </c>
      <c r="E51" s="4"/>
      <c r="F51" s="4"/>
    </row>
    <row r="52" spans="1:6" s="2" customFormat="1" ht="56.25" customHeight="1">
      <c r="A52" s="3" t="s">
        <v>30</v>
      </c>
      <c r="B52" s="4"/>
      <c r="C52" s="4"/>
      <c r="D52" s="4"/>
      <c r="E52" s="4">
        <v>1</v>
      </c>
      <c r="F52" s="4"/>
    </row>
    <row r="53" spans="1:6" s="2" customFormat="1" ht="15">
      <c r="A53" s="3"/>
      <c r="B53" s="18">
        <f t="shared" ref="B53:D53" si="8">SUM(B51:B52)</f>
        <v>0</v>
      </c>
      <c r="C53" s="18">
        <f t="shared" si="8"/>
        <v>0</v>
      </c>
      <c r="D53" s="18">
        <f t="shared" si="8"/>
        <v>1</v>
      </c>
      <c r="E53" s="18">
        <f>SUM(E51:E52)</f>
        <v>1</v>
      </c>
      <c r="F53" s="18"/>
    </row>
    <row r="54" spans="1:6" s="36" customFormat="1" ht="38.25">
      <c r="A54" s="15" t="s">
        <v>7</v>
      </c>
      <c r="B54" s="37" t="s">
        <v>10</v>
      </c>
      <c r="C54" s="37" t="s">
        <v>20</v>
      </c>
      <c r="D54" s="37" t="s">
        <v>69</v>
      </c>
      <c r="E54" s="37" t="s">
        <v>19</v>
      </c>
      <c r="F54" s="37" t="s">
        <v>68</v>
      </c>
    </row>
    <row r="55" spans="1:6" s="14" customFormat="1" ht="15">
      <c r="A55" s="16" t="s">
        <v>53</v>
      </c>
      <c r="B55" s="17"/>
      <c r="C55" s="17"/>
      <c r="D55" s="17"/>
      <c r="E55" s="17"/>
      <c r="F55" s="17"/>
    </row>
    <row r="56" spans="1:6" s="2" customFormat="1" ht="28.5">
      <c r="A56" s="3" t="s">
        <v>32</v>
      </c>
      <c r="B56" s="4"/>
      <c r="C56" s="4"/>
      <c r="D56" s="4">
        <v>1</v>
      </c>
      <c r="E56" s="4"/>
      <c r="F56" s="4"/>
    </row>
    <row r="57" spans="1:6" s="2" customFormat="1" ht="28.5">
      <c r="A57" s="3" t="s">
        <v>60</v>
      </c>
      <c r="B57" s="4"/>
      <c r="C57" s="4">
        <v>1</v>
      </c>
      <c r="D57" s="4"/>
      <c r="E57" s="4"/>
      <c r="F57" s="4"/>
    </row>
    <row r="58" spans="1:6" s="2" customFormat="1" ht="15">
      <c r="A58" s="3"/>
      <c r="B58" s="18">
        <f>SUM(B56:B57)</f>
        <v>0</v>
      </c>
      <c r="C58" s="18">
        <f>SUM(C56:C57)</f>
        <v>1</v>
      </c>
      <c r="D58" s="18">
        <f>SUM(D56:D57)</f>
        <v>1</v>
      </c>
      <c r="E58" s="18">
        <f>SUM(E56:E57)</f>
        <v>0</v>
      </c>
      <c r="F58" s="18"/>
    </row>
    <row r="59" spans="1:6" ht="38.25">
      <c r="A59" s="38" t="s">
        <v>8</v>
      </c>
      <c r="B59" s="37" t="s">
        <v>10</v>
      </c>
      <c r="C59" s="37" t="s">
        <v>20</v>
      </c>
      <c r="D59" s="37" t="s">
        <v>69</v>
      </c>
      <c r="E59" s="37" t="s">
        <v>19</v>
      </c>
      <c r="F59" s="37" t="s">
        <v>68</v>
      </c>
    </row>
    <row r="60" spans="1:6" s="14" customFormat="1" ht="15">
      <c r="A60" s="16" t="s">
        <v>55</v>
      </c>
      <c r="B60" s="17"/>
      <c r="C60" s="17"/>
      <c r="D60" s="17"/>
      <c r="E60" s="17"/>
      <c r="F60" s="17"/>
    </row>
    <row r="61" spans="1:6" s="2" customFormat="1" ht="28.5">
      <c r="A61" s="3" t="s">
        <v>63</v>
      </c>
      <c r="B61" s="4"/>
      <c r="C61" s="4"/>
      <c r="D61" s="4">
        <v>1</v>
      </c>
      <c r="E61" s="4"/>
      <c r="F61" s="4"/>
    </row>
    <row r="62" spans="1:6" s="2" customFormat="1" ht="28.5">
      <c r="A62" s="3" t="s">
        <v>62</v>
      </c>
      <c r="B62" s="4"/>
      <c r="C62" s="4"/>
      <c r="D62" s="4"/>
      <c r="E62" s="4">
        <v>1</v>
      </c>
      <c r="F62" s="4"/>
    </row>
    <row r="63" spans="1:6" s="2" customFormat="1" ht="15">
      <c r="A63" s="3"/>
      <c r="B63" s="18">
        <f>SUM(B61)</f>
        <v>0</v>
      </c>
      <c r="C63" s="18">
        <f>SUM(C61)</f>
        <v>0</v>
      </c>
      <c r="D63" s="18">
        <f>SUM(D61)</f>
        <v>1</v>
      </c>
      <c r="E63" s="18">
        <f>SUM(E61)</f>
        <v>0</v>
      </c>
      <c r="F63" s="18"/>
    </row>
    <row r="64" spans="1:6" ht="38.25">
      <c r="A64" s="38" t="s">
        <v>8</v>
      </c>
      <c r="B64" s="37" t="s">
        <v>10</v>
      </c>
      <c r="C64" s="37" t="s">
        <v>20</v>
      </c>
      <c r="D64" s="37" t="s">
        <v>69</v>
      </c>
      <c r="E64" s="37" t="s">
        <v>19</v>
      </c>
      <c r="F64" s="37" t="s">
        <v>68</v>
      </c>
    </row>
    <row r="65" spans="1:6" s="14" customFormat="1" ht="15">
      <c r="A65" s="16" t="s">
        <v>56</v>
      </c>
      <c r="B65" s="17"/>
      <c r="C65" s="17"/>
      <c r="D65" s="17"/>
      <c r="E65" s="17"/>
      <c r="F65" s="17"/>
    </row>
    <row r="66" spans="1:6" s="2" customFormat="1" ht="28.5">
      <c r="A66" s="3" t="s">
        <v>33</v>
      </c>
      <c r="B66" s="4"/>
      <c r="C66" s="4"/>
      <c r="D66" s="4"/>
      <c r="E66" s="4">
        <v>1</v>
      </c>
      <c r="F66" s="4"/>
    </row>
    <row r="67" spans="1:6" s="2" customFormat="1">
      <c r="A67" s="3" t="s">
        <v>64</v>
      </c>
      <c r="B67" s="4"/>
      <c r="C67" s="4">
        <v>1</v>
      </c>
      <c r="D67" s="4"/>
      <c r="E67" s="4"/>
      <c r="F67" s="4"/>
    </row>
    <row r="68" spans="1:6" s="2" customFormat="1" ht="42.75">
      <c r="A68" s="3" t="s">
        <v>34</v>
      </c>
      <c r="B68" s="4"/>
      <c r="C68" s="4"/>
      <c r="D68" s="4">
        <v>1</v>
      </c>
      <c r="E68" s="4"/>
      <c r="F68" s="4"/>
    </row>
    <row r="69" spans="1:6" s="2" customFormat="1" ht="15">
      <c r="A69" s="3"/>
      <c r="B69" s="18">
        <f t="shared" ref="B69:D69" si="9">SUM(B66:B68)</f>
        <v>0</v>
      </c>
      <c r="C69" s="18">
        <f t="shared" si="9"/>
        <v>1</v>
      </c>
      <c r="D69" s="18">
        <f t="shared" si="9"/>
        <v>1</v>
      </c>
      <c r="E69" s="18">
        <f>SUM(E66:E68)</f>
        <v>1</v>
      </c>
      <c r="F69" s="18"/>
    </row>
    <row r="70" spans="1:6" ht="38.25">
      <c r="A70" s="38" t="s">
        <v>8</v>
      </c>
      <c r="B70" s="37" t="s">
        <v>10</v>
      </c>
      <c r="C70" s="37" t="s">
        <v>20</v>
      </c>
      <c r="D70" s="37" t="s">
        <v>69</v>
      </c>
      <c r="E70" s="37" t="s">
        <v>19</v>
      </c>
      <c r="F70" s="37" t="s">
        <v>68</v>
      </c>
    </row>
    <row r="71" spans="1:6" s="14" customFormat="1" ht="15">
      <c r="A71" s="16" t="s">
        <v>57</v>
      </c>
      <c r="B71" s="17"/>
      <c r="C71" s="17"/>
      <c r="D71" s="17"/>
      <c r="E71" s="17"/>
      <c r="F71" s="17"/>
    </row>
    <row r="72" spans="1:6" s="2" customFormat="1" ht="42.75">
      <c r="A72" s="3" t="s">
        <v>65</v>
      </c>
      <c r="B72" s="4"/>
      <c r="C72" s="4">
        <v>1</v>
      </c>
      <c r="D72" s="4"/>
      <c r="E72" s="4"/>
      <c r="F72" s="4"/>
    </row>
    <row r="73" spans="1:6" s="2" customFormat="1" ht="42.75">
      <c r="A73" s="3" t="s">
        <v>35</v>
      </c>
      <c r="B73" s="4"/>
      <c r="C73" s="4"/>
      <c r="D73" s="4">
        <v>1</v>
      </c>
      <c r="E73" s="4"/>
      <c r="F73" s="4"/>
    </row>
    <row r="74" spans="1:6" s="2" customFormat="1" ht="15">
      <c r="A74" s="3"/>
      <c r="B74" s="18">
        <f t="shared" ref="B74:E74" si="10">SUM(B72:B73)</f>
        <v>0</v>
      </c>
      <c r="C74" s="18">
        <f t="shared" si="10"/>
        <v>1</v>
      </c>
      <c r="D74" s="18">
        <f t="shared" si="10"/>
        <v>1</v>
      </c>
      <c r="E74" s="18">
        <f t="shared" si="10"/>
        <v>0</v>
      </c>
      <c r="F74" s="18"/>
    </row>
    <row r="75" spans="1:6" ht="38.25">
      <c r="A75" s="38" t="s">
        <v>8</v>
      </c>
      <c r="B75" s="37" t="s">
        <v>10</v>
      </c>
      <c r="C75" s="37" t="s">
        <v>20</v>
      </c>
      <c r="D75" s="37" t="s">
        <v>69</v>
      </c>
      <c r="E75" s="37" t="s">
        <v>19</v>
      </c>
      <c r="F75" s="37" t="s">
        <v>68</v>
      </c>
    </row>
    <row r="76" spans="1:6" s="14" customFormat="1" ht="15">
      <c r="A76" s="16" t="s">
        <v>58</v>
      </c>
      <c r="B76" s="17"/>
      <c r="C76" s="17"/>
      <c r="D76" s="17"/>
      <c r="E76" s="17"/>
      <c r="F76" s="17"/>
    </row>
    <row r="77" spans="1:6" s="2" customFormat="1" ht="28.5">
      <c r="A77" s="3" t="s">
        <v>36</v>
      </c>
      <c r="B77" s="4"/>
      <c r="C77" s="4">
        <v>1</v>
      </c>
      <c r="D77" s="4"/>
      <c r="E77" s="4"/>
      <c r="F77" s="4"/>
    </row>
    <row r="78" spans="1:6" s="2" customFormat="1" ht="28.5">
      <c r="A78" s="3" t="s">
        <v>9</v>
      </c>
      <c r="B78" s="4"/>
      <c r="C78" s="4"/>
      <c r="D78" s="4">
        <v>1</v>
      </c>
      <c r="E78" s="4"/>
      <c r="F78" s="4"/>
    </row>
    <row r="79" spans="1:6" s="2" customFormat="1" ht="28.5">
      <c r="A79" s="3" t="s">
        <v>61</v>
      </c>
      <c r="B79" s="4"/>
      <c r="C79" s="4"/>
      <c r="D79" s="4">
        <v>1</v>
      </c>
      <c r="E79" s="4"/>
      <c r="F79" s="4"/>
    </row>
    <row r="80" spans="1:6" s="2" customFormat="1" ht="28.5">
      <c r="A80" s="3" t="s">
        <v>37</v>
      </c>
      <c r="B80" s="4"/>
      <c r="C80" s="4"/>
      <c r="D80" s="4"/>
      <c r="E80" s="4">
        <v>1</v>
      </c>
      <c r="F80" s="4"/>
    </row>
    <row r="81" spans="1:6" s="2" customFormat="1" ht="15">
      <c r="A81" s="3"/>
      <c r="B81" s="18">
        <f t="shared" ref="B81:D81" si="11">SUM(B77:B80)</f>
        <v>0</v>
      </c>
      <c r="C81" s="18">
        <f t="shared" si="11"/>
        <v>1</v>
      </c>
      <c r="D81" s="18">
        <f t="shared" si="11"/>
        <v>2</v>
      </c>
      <c r="E81" s="18">
        <f>SUM(E77:E80)</f>
        <v>1</v>
      </c>
      <c r="F81" s="18"/>
    </row>
    <row r="82" spans="1:6" s="2" customFormat="1">
      <c r="B82" s="5"/>
      <c r="C82" s="5"/>
      <c r="D82" s="5"/>
      <c r="E82" s="5"/>
      <c r="F82" s="5"/>
    </row>
    <row r="83" spans="1:6" s="2" customFormat="1">
      <c r="B83" s="6"/>
      <c r="C83" s="6"/>
      <c r="D83" s="6"/>
      <c r="E83" s="6"/>
      <c r="F83" s="6"/>
    </row>
    <row r="84" spans="1:6" s="2" customFormat="1" ht="15" thickBot="1">
      <c r="B84" s="6"/>
      <c r="C84" s="6"/>
      <c r="D84" s="6"/>
      <c r="E84" s="6"/>
      <c r="F84" s="6"/>
    </row>
    <row r="85" spans="1:6" s="2" customFormat="1" ht="15">
      <c r="A85" s="23" t="s">
        <v>38</v>
      </c>
      <c r="B85" s="24"/>
      <c r="C85" s="24"/>
      <c r="D85" s="24"/>
      <c r="E85" s="25"/>
      <c r="F85" s="31"/>
    </row>
    <row r="86" spans="1:6" s="2" customFormat="1" ht="69.75" customHeight="1">
      <c r="A86" s="26" t="s">
        <v>39</v>
      </c>
      <c r="B86" s="27"/>
      <c r="C86" s="27"/>
      <c r="D86" s="27"/>
      <c r="E86" s="28"/>
      <c r="F86" s="19"/>
    </row>
    <row r="87" spans="1:6" s="2" customFormat="1" ht="69.75" customHeight="1">
      <c r="A87" s="26" t="s">
        <v>40</v>
      </c>
      <c r="B87" s="27"/>
      <c r="C87" s="27"/>
      <c r="D87" s="27"/>
      <c r="E87" s="28"/>
      <c r="F87" s="19"/>
    </row>
    <row r="88" spans="1:6" s="2" customFormat="1" ht="69.75" customHeight="1">
      <c r="A88" s="26" t="s">
        <v>41</v>
      </c>
      <c r="B88" s="27"/>
      <c r="C88" s="27"/>
      <c r="D88" s="27"/>
      <c r="E88" s="28"/>
      <c r="F88" s="19"/>
    </row>
    <row r="89" spans="1:6" s="2" customFormat="1" ht="69.75" customHeight="1" thickBot="1">
      <c r="A89" s="20" t="s">
        <v>42</v>
      </c>
      <c r="B89" s="21"/>
      <c r="C89" s="21"/>
      <c r="D89" s="21"/>
      <c r="E89" s="22"/>
      <c r="F89" s="19"/>
    </row>
    <row r="90" spans="1:6" s="2" customFormat="1">
      <c r="B90" s="6"/>
      <c r="C90" s="6"/>
      <c r="D90" s="6"/>
      <c r="E90" s="6"/>
      <c r="F90" s="6"/>
    </row>
    <row r="91" spans="1:6" s="2" customFormat="1">
      <c r="B91" s="6"/>
      <c r="C91" s="6"/>
      <c r="D91" s="6"/>
      <c r="E91" s="6"/>
      <c r="F91" s="6"/>
    </row>
    <row r="92" spans="1:6" s="2" customFormat="1">
      <c r="B92" s="6"/>
      <c r="C92" s="6"/>
      <c r="D92" s="6"/>
      <c r="E92" s="6"/>
      <c r="F92" s="6"/>
    </row>
    <row r="93" spans="1:6" s="2" customFormat="1">
      <c r="B93" s="6"/>
      <c r="C93" s="6"/>
      <c r="D93" s="6"/>
      <c r="E93" s="6"/>
      <c r="F93" s="6"/>
    </row>
    <row r="94" spans="1:6" s="2" customFormat="1">
      <c r="B94" s="6"/>
      <c r="C94" s="6"/>
      <c r="D94" s="6"/>
      <c r="E94" s="6"/>
      <c r="F94" s="6"/>
    </row>
    <row r="95" spans="1:6" s="2" customFormat="1">
      <c r="B95" s="6"/>
      <c r="C95" s="6"/>
      <c r="D95" s="6"/>
      <c r="E95" s="6"/>
      <c r="F95" s="6"/>
    </row>
    <row r="96" spans="1:6" s="2" customFormat="1">
      <c r="B96" s="6"/>
      <c r="C96" s="6"/>
      <c r="D96" s="6"/>
      <c r="E96" s="6"/>
      <c r="F96" s="6"/>
    </row>
    <row r="97" spans="2:6" s="2" customFormat="1">
      <c r="B97" s="6"/>
      <c r="C97" s="6"/>
      <c r="D97" s="6"/>
      <c r="E97" s="6"/>
      <c r="F97" s="6"/>
    </row>
    <row r="98" spans="2:6" s="2" customFormat="1">
      <c r="B98" s="6"/>
      <c r="C98" s="6"/>
      <c r="D98" s="6"/>
      <c r="E98" s="6"/>
      <c r="F98" s="6"/>
    </row>
    <row r="99" spans="2:6" s="2" customFormat="1">
      <c r="B99" s="6"/>
      <c r="C99" s="6"/>
      <c r="D99" s="6"/>
      <c r="E99" s="6"/>
      <c r="F99" s="6"/>
    </row>
    <row r="100" spans="2:6" s="2" customFormat="1">
      <c r="B100" s="6"/>
      <c r="C100" s="6"/>
      <c r="D100" s="6"/>
      <c r="E100" s="6"/>
      <c r="F100" s="6"/>
    </row>
    <row r="101" spans="2:6" s="2" customFormat="1">
      <c r="B101" s="6"/>
      <c r="C101" s="6"/>
      <c r="D101" s="6"/>
      <c r="E101" s="6"/>
      <c r="F101" s="6"/>
    </row>
    <row r="102" spans="2:6" s="2" customFormat="1">
      <c r="B102" s="6"/>
      <c r="C102" s="6"/>
      <c r="D102" s="6"/>
      <c r="E102" s="6"/>
      <c r="F102" s="6"/>
    </row>
    <row r="103" spans="2:6" s="2" customFormat="1">
      <c r="B103" s="6"/>
      <c r="C103" s="6"/>
      <c r="D103" s="6"/>
      <c r="E103" s="6"/>
      <c r="F103" s="6"/>
    </row>
    <row r="104" spans="2:6" s="2" customFormat="1">
      <c r="B104" s="6"/>
      <c r="C104" s="6"/>
      <c r="D104" s="6"/>
      <c r="E104" s="6"/>
      <c r="F104" s="6"/>
    </row>
    <row r="105" spans="2:6" s="2" customFormat="1">
      <c r="B105" s="6"/>
      <c r="C105" s="6"/>
      <c r="D105" s="6"/>
      <c r="E105" s="6"/>
      <c r="F105" s="6"/>
    </row>
    <row r="106" spans="2:6" s="2" customFormat="1">
      <c r="B106" s="6"/>
      <c r="C106" s="6"/>
      <c r="D106" s="6"/>
      <c r="E106" s="6"/>
      <c r="F106" s="6"/>
    </row>
    <row r="107" spans="2:6" s="2" customFormat="1">
      <c r="B107" s="6"/>
      <c r="C107" s="6"/>
      <c r="D107" s="6"/>
      <c r="E107" s="6"/>
      <c r="F107" s="6"/>
    </row>
    <row r="108" spans="2:6" s="2" customFormat="1">
      <c r="B108" s="6"/>
      <c r="C108" s="6"/>
      <c r="D108" s="6"/>
      <c r="E108" s="6"/>
      <c r="F108" s="6"/>
    </row>
    <row r="109" spans="2:6" s="2" customFormat="1">
      <c r="B109" s="6"/>
      <c r="C109" s="6"/>
      <c r="D109" s="6"/>
      <c r="E109" s="6"/>
      <c r="F109" s="6"/>
    </row>
    <row r="110" spans="2:6" s="2" customFormat="1">
      <c r="B110" s="6"/>
      <c r="C110" s="6"/>
      <c r="D110" s="6"/>
      <c r="E110" s="6"/>
      <c r="F110" s="6"/>
    </row>
    <row r="111" spans="2:6" s="2" customFormat="1">
      <c r="B111" s="6"/>
      <c r="C111" s="6"/>
      <c r="D111" s="6"/>
      <c r="E111" s="6"/>
      <c r="F111" s="6"/>
    </row>
    <row r="112" spans="2:6" s="2" customFormat="1">
      <c r="B112" s="6"/>
      <c r="C112" s="6"/>
      <c r="D112" s="6"/>
      <c r="E112" s="6"/>
      <c r="F112" s="6"/>
    </row>
    <row r="113" spans="2:6" s="2" customFormat="1">
      <c r="B113" s="6"/>
      <c r="C113" s="6"/>
      <c r="D113" s="6"/>
      <c r="E113" s="6"/>
      <c r="F113" s="6"/>
    </row>
    <row r="114" spans="2:6" s="2" customFormat="1">
      <c r="B114" s="6"/>
      <c r="C114" s="6"/>
      <c r="D114" s="6"/>
      <c r="E114" s="6"/>
      <c r="F114" s="6"/>
    </row>
    <row r="115" spans="2:6" s="2" customFormat="1">
      <c r="B115" s="6"/>
      <c r="C115" s="6"/>
      <c r="D115" s="6"/>
      <c r="E115" s="6"/>
      <c r="F115" s="6"/>
    </row>
    <row r="116" spans="2:6" s="2" customFormat="1">
      <c r="B116" s="6"/>
      <c r="C116" s="6"/>
      <c r="D116" s="6"/>
      <c r="E116" s="6"/>
      <c r="F116" s="6"/>
    </row>
    <row r="117" spans="2:6" s="2" customFormat="1">
      <c r="B117" s="6"/>
      <c r="C117" s="6"/>
      <c r="D117" s="6"/>
      <c r="E117" s="6"/>
      <c r="F117" s="6"/>
    </row>
    <row r="118" spans="2:6" s="2" customFormat="1">
      <c r="B118" s="6"/>
      <c r="C118" s="6"/>
      <c r="D118" s="6"/>
      <c r="E118" s="6"/>
      <c r="F118" s="6"/>
    </row>
    <row r="119" spans="2:6" s="2" customFormat="1">
      <c r="B119" s="6"/>
      <c r="C119" s="6"/>
      <c r="D119" s="6"/>
      <c r="E119" s="6"/>
      <c r="F119" s="6"/>
    </row>
    <row r="120" spans="2:6" s="2" customFormat="1">
      <c r="B120" s="6"/>
      <c r="C120" s="6"/>
      <c r="D120" s="6"/>
      <c r="E120" s="6"/>
      <c r="F120" s="6"/>
    </row>
    <row r="121" spans="2:6" s="2" customFormat="1">
      <c r="B121" s="6"/>
      <c r="C121" s="6"/>
      <c r="D121" s="6"/>
      <c r="E121" s="6"/>
      <c r="F121" s="6"/>
    </row>
    <row r="122" spans="2:6" s="2" customFormat="1">
      <c r="B122" s="6"/>
      <c r="C122" s="6"/>
      <c r="D122" s="6"/>
      <c r="E122" s="6"/>
      <c r="F122" s="6"/>
    </row>
    <row r="123" spans="2:6" s="2" customFormat="1">
      <c r="B123" s="6"/>
      <c r="C123" s="6"/>
      <c r="D123" s="6"/>
      <c r="E123" s="6"/>
      <c r="F123" s="6"/>
    </row>
    <row r="124" spans="2:6" s="2" customFormat="1">
      <c r="B124" s="6"/>
      <c r="C124" s="6"/>
      <c r="D124" s="6"/>
      <c r="E124" s="6"/>
      <c r="F124" s="6"/>
    </row>
    <row r="125" spans="2:6" s="2" customFormat="1">
      <c r="B125" s="6"/>
      <c r="C125" s="6"/>
      <c r="D125" s="6"/>
      <c r="E125" s="6"/>
      <c r="F125" s="6"/>
    </row>
    <row r="126" spans="2:6" s="2" customFormat="1">
      <c r="B126" s="6"/>
      <c r="C126" s="6"/>
      <c r="D126" s="6"/>
      <c r="E126" s="6"/>
      <c r="F126" s="6"/>
    </row>
    <row r="127" spans="2:6" s="2" customFormat="1">
      <c r="B127" s="6"/>
      <c r="C127" s="6"/>
      <c r="D127" s="6"/>
      <c r="E127" s="6"/>
      <c r="F127" s="6"/>
    </row>
    <row r="128" spans="2:6" s="2" customFormat="1">
      <c r="B128" s="6"/>
      <c r="C128" s="6"/>
      <c r="D128" s="6"/>
      <c r="E128" s="6"/>
      <c r="F128" s="6"/>
    </row>
    <row r="129" spans="2:6" s="2" customFormat="1">
      <c r="B129" s="6"/>
      <c r="C129" s="6"/>
      <c r="D129" s="6"/>
      <c r="E129" s="6"/>
      <c r="F129" s="6"/>
    </row>
    <row r="130" spans="2:6" s="2" customFormat="1">
      <c r="B130" s="6"/>
      <c r="C130" s="6"/>
      <c r="D130" s="6"/>
      <c r="E130" s="6"/>
      <c r="F130" s="6"/>
    </row>
    <row r="131" spans="2:6" s="2" customFormat="1">
      <c r="B131" s="6"/>
      <c r="C131" s="6"/>
      <c r="D131" s="6"/>
      <c r="E131" s="6"/>
      <c r="F131" s="6"/>
    </row>
    <row r="132" spans="2:6" s="2" customFormat="1">
      <c r="B132" s="6"/>
      <c r="C132" s="6"/>
      <c r="D132" s="6"/>
      <c r="E132" s="6"/>
      <c r="F132" s="6"/>
    </row>
    <row r="133" spans="2:6" s="2" customFormat="1">
      <c r="B133" s="6"/>
      <c r="C133" s="6"/>
      <c r="D133" s="6"/>
      <c r="E133" s="6"/>
      <c r="F133" s="6"/>
    </row>
    <row r="134" spans="2:6" s="2" customFormat="1">
      <c r="B134" s="6"/>
      <c r="C134" s="6"/>
      <c r="D134" s="6"/>
      <c r="E134" s="6"/>
      <c r="F134" s="6"/>
    </row>
    <row r="135" spans="2:6" s="2" customFormat="1">
      <c r="B135" s="6"/>
      <c r="C135" s="6"/>
      <c r="D135" s="6"/>
      <c r="E135" s="6"/>
      <c r="F135" s="6"/>
    </row>
    <row r="136" spans="2:6" s="2" customFormat="1">
      <c r="B136" s="6"/>
      <c r="C136" s="6"/>
      <c r="D136" s="6"/>
      <c r="E136" s="6"/>
      <c r="F136" s="6"/>
    </row>
    <row r="137" spans="2:6" s="2" customFormat="1">
      <c r="B137" s="6"/>
      <c r="C137" s="6"/>
      <c r="D137" s="6"/>
      <c r="E137" s="6"/>
      <c r="F137" s="6"/>
    </row>
    <row r="138" spans="2:6" s="2" customFormat="1">
      <c r="B138" s="6"/>
      <c r="C138" s="6"/>
      <c r="D138" s="6"/>
      <c r="E138" s="6"/>
      <c r="F138" s="6"/>
    </row>
    <row r="139" spans="2:6" s="2" customFormat="1">
      <c r="B139" s="6"/>
      <c r="C139" s="6"/>
      <c r="D139" s="6"/>
      <c r="E139" s="6"/>
      <c r="F139" s="6"/>
    </row>
    <row r="140" spans="2:6" s="2" customFormat="1">
      <c r="B140" s="6"/>
      <c r="C140" s="6"/>
      <c r="D140" s="6"/>
      <c r="E140" s="6"/>
      <c r="F140" s="6"/>
    </row>
    <row r="141" spans="2:6" s="2" customFormat="1">
      <c r="B141" s="6"/>
      <c r="C141" s="6"/>
      <c r="D141" s="6"/>
      <c r="E141" s="6"/>
      <c r="F141" s="6"/>
    </row>
    <row r="142" spans="2:6" s="2" customFormat="1">
      <c r="B142" s="6"/>
      <c r="C142" s="6"/>
      <c r="D142" s="6"/>
      <c r="E142" s="6"/>
      <c r="F142" s="6"/>
    </row>
    <row r="143" spans="2:6" s="2" customFormat="1">
      <c r="B143" s="6"/>
      <c r="C143" s="6"/>
      <c r="D143" s="6"/>
      <c r="E143" s="6"/>
      <c r="F143" s="6"/>
    </row>
    <row r="144" spans="2:6" s="2" customFormat="1">
      <c r="B144" s="6"/>
      <c r="C144" s="6"/>
      <c r="D144" s="6"/>
      <c r="E144" s="6"/>
      <c r="F144" s="6"/>
    </row>
    <row r="145" spans="2:6" s="2" customFormat="1">
      <c r="B145" s="6"/>
      <c r="C145" s="6"/>
      <c r="D145" s="6"/>
      <c r="E145" s="6"/>
      <c r="F145" s="6"/>
    </row>
    <row r="146" spans="2:6" s="2" customFormat="1">
      <c r="B146" s="6"/>
      <c r="C146" s="6"/>
      <c r="D146" s="6"/>
      <c r="E146" s="6"/>
      <c r="F146" s="6"/>
    </row>
    <row r="147" spans="2:6" s="2" customFormat="1">
      <c r="B147" s="6"/>
      <c r="C147" s="6"/>
      <c r="D147" s="6"/>
      <c r="E147" s="6"/>
      <c r="F147" s="6"/>
    </row>
    <row r="148" spans="2:6" s="2" customFormat="1">
      <c r="B148" s="6"/>
      <c r="C148" s="6"/>
      <c r="D148" s="6"/>
      <c r="E148" s="6"/>
      <c r="F148" s="6"/>
    </row>
    <row r="149" spans="2:6" s="2" customFormat="1">
      <c r="B149" s="6"/>
      <c r="C149" s="6"/>
      <c r="D149" s="6"/>
      <c r="E149" s="6"/>
      <c r="F149" s="6"/>
    </row>
    <row r="150" spans="2:6" s="2" customFormat="1">
      <c r="B150" s="6"/>
      <c r="C150" s="6"/>
      <c r="D150" s="6"/>
      <c r="E150" s="6"/>
      <c r="F150" s="6"/>
    </row>
  </sheetData>
  <mergeCells count="5">
    <mergeCell ref="A89:E89"/>
    <mergeCell ref="A85:E85"/>
    <mergeCell ref="A86:E86"/>
    <mergeCell ref="A87:E87"/>
    <mergeCell ref="A88:E88"/>
  </mergeCells>
  <hyperlinks>
    <hyperlink ref="A87" r:id="rId1" display="https://incupo.org.ar/wp-content/uploads/2019/12/Guia-Metodologica-M%C3%A9todo-LUME-version-preliminar-en-castellano.pdf" xr:uid="{821967A2-7A0A-4390-A787-97B3FA4BC7C8}"/>
    <hyperlink ref="A88" r:id="rId2" display="http://aspta.org.br/files/2017/03/2-livro_METODO-DE-ANALISE-DE-AGROECOSSISTEMAS_web.pdf" xr:uid="{E6D0298F-E237-4688-A9F0-2B817A05992E}"/>
    <hyperlink ref="A89" r:id="rId3" display="https://www.coventry.ac.uk/globalassets/media/global/08-new-research-section/cawr/coventry-brazil-book-aw3.pdf" xr:uid="{D5BE746D-136D-459B-AB53-AB37AEDE4350}"/>
  </hyperlinks>
  <pageMargins left="0.7" right="0.35982142857142857" top="0.68781250000000005" bottom="0.75" header="0.3" footer="0.3"/>
  <pageSetup scale="92" orientation="landscape" r:id="rId4"/>
  <headerFooter>
    <oddHeader>&amp;L&amp;"Mali SemiBold,Bold"FORMATO: ANÁLISIS DE LA CADENA DE VALOR AGROALIMENTARIA</oddHeader>
    <oddFooter>&amp;R&amp;G</oddFoot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55105-3832-4F6B-8348-AB5AA844D86C}">
  <dimension ref="A1:I7"/>
  <sheetViews>
    <sheetView view="pageLayout" zoomScale="110" zoomScaleNormal="100" zoomScalePageLayoutView="110" workbookViewId="0">
      <selection activeCell="I7" sqref="I7"/>
    </sheetView>
  </sheetViews>
  <sheetFormatPr defaultRowHeight="14.25"/>
  <cols>
    <col min="1" max="1" width="2.85546875" style="1" customWidth="1"/>
    <col min="2" max="2" width="20.85546875" style="1" customWidth="1"/>
    <col min="3" max="3" width="12" style="1" customWidth="1"/>
    <col min="4" max="5" width="18.5703125" style="1" customWidth="1"/>
    <col min="6" max="6" width="18.5703125" style="12" customWidth="1"/>
    <col min="7" max="7" width="11.7109375" style="12" hidden="1" customWidth="1"/>
    <col min="8" max="8" width="5.42578125" style="1" hidden="1" customWidth="1"/>
    <col min="9" max="9" width="23.5703125" style="1" customWidth="1"/>
    <col min="10" max="10" width="4.140625" style="1" customWidth="1"/>
    <col min="11" max="16384" width="9.140625" style="1"/>
  </cols>
  <sheetData>
    <row r="1" spans="1:9" ht="15">
      <c r="B1" s="30" t="s">
        <v>43</v>
      </c>
      <c r="C1" s="30"/>
      <c r="D1" s="30"/>
      <c r="E1" s="30"/>
      <c r="F1" s="30"/>
      <c r="G1" s="30"/>
      <c r="H1" s="30"/>
      <c r="I1" s="30"/>
    </row>
    <row r="2" spans="1:9" ht="15">
      <c r="B2" s="29" t="s">
        <v>44</v>
      </c>
      <c r="C2" s="29"/>
      <c r="D2" s="29"/>
      <c r="E2" s="29"/>
      <c r="F2" s="29"/>
      <c r="G2" s="29"/>
      <c r="H2" s="29"/>
      <c r="I2" s="29"/>
    </row>
    <row r="3" spans="1:9" s="2" customFormat="1" ht="50.25" customHeight="1">
      <c r="A3" s="34"/>
      <c r="B3" s="18"/>
      <c r="C3" s="18" t="s">
        <v>10</v>
      </c>
      <c r="D3" s="18" t="s">
        <v>20</v>
      </c>
      <c r="E3" s="18" t="str">
        <f>Puntuación!D2</f>
        <v>Ni en desacuerdo, ni de acuerdo</v>
      </c>
      <c r="F3" s="18" t="s">
        <v>19</v>
      </c>
      <c r="G3" s="18" t="s">
        <v>11</v>
      </c>
      <c r="H3" s="18" t="s">
        <v>12</v>
      </c>
      <c r="I3" s="18" t="s">
        <v>67</v>
      </c>
    </row>
    <row r="4" spans="1:9">
      <c r="B4" s="9" t="s">
        <v>0</v>
      </c>
      <c r="C4" s="10">
        <f>(Puntuación!B8+Puntuación!B14+Puntuación!B19+Puntuación!B27+Puntuación!B32)</f>
        <v>1</v>
      </c>
      <c r="D4" s="10">
        <f>(Puntuación!C8+Puntuación!C14+Puntuación!C19+Puntuación!C27+Puntuación!C32)</f>
        <v>6</v>
      </c>
      <c r="E4" s="10">
        <f>(Puntuación!D8+Puntuación!D14+Puntuación!D19+Puntuación!D27+Puntuación!D32)</f>
        <v>0</v>
      </c>
      <c r="F4" s="10">
        <f>(Puntuación!E8+Puntuación!E14+Puntuación!E19+Puntuación!E27+Puntuación!E32)</f>
        <v>10</v>
      </c>
      <c r="G4" s="10">
        <f>SUM(D4:F4)-H4</f>
        <v>15</v>
      </c>
      <c r="H4" s="9">
        <f>C4</f>
        <v>1</v>
      </c>
      <c r="I4" s="11">
        <f>F4/G4</f>
        <v>0.66666666666666663</v>
      </c>
    </row>
    <row r="5" spans="1:9">
      <c r="B5" s="9" t="s">
        <v>7</v>
      </c>
      <c r="C5" s="10">
        <f>(Puntuación!B38+Puntuación!B43+Puntuación!B48+Puntuación!B53+Puntuación!B58)</f>
        <v>0</v>
      </c>
      <c r="D5" s="10">
        <f>(Puntuación!C38+Puntuación!C43+Puntuación!C48+Puntuación!C53+Puntuación!C58)</f>
        <v>2</v>
      </c>
      <c r="E5" s="10">
        <f>(Puntuación!D38+Puntuación!D43+Puntuación!D48+Puntuación!D53+Puntuación!D58)</f>
        <v>6</v>
      </c>
      <c r="F5" s="10">
        <f>(Puntuación!E38+Puntuación!E43+Puntuación!E48+Puntuación!E53+Puntuación!E58)</f>
        <v>3</v>
      </c>
      <c r="G5" s="10">
        <f t="shared" ref="G5:G6" si="0">SUM(D5:F5)-H5</f>
        <v>11</v>
      </c>
      <c r="H5" s="9">
        <f t="shared" ref="H5:H6" si="1">C5</f>
        <v>0</v>
      </c>
      <c r="I5" s="11">
        <f t="shared" ref="I5:I6" si="2">F5/G5</f>
        <v>0.27272727272727271</v>
      </c>
    </row>
    <row r="6" spans="1:9">
      <c r="B6" s="9" t="s">
        <v>8</v>
      </c>
      <c r="C6" s="10">
        <f>(Puntuación!B63+Puntuación!B69+Puntuación!B74+Puntuación!B81)</f>
        <v>0</v>
      </c>
      <c r="D6" s="10">
        <f>(Puntuación!C63+Puntuación!C69+Puntuación!C74+Puntuación!C81)</f>
        <v>3</v>
      </c>
      <c r="E6" s="10">
        <f>(Puntuación!D63+Puntuación!D69+Puntuación!D74+Puntuación!D81)</f>
        <v>5</v>
      </c>
      <c r="F6" s="10">
        <f>(Puntuación!E63+Puntuación!E69+Puntuación!E74+Puntuación!E81)</f>
        <v>2</v>
      </c>
      <c r="G6" s="10">
        <f t="shared" si="0"/>
        <v>10</v>
      </c>
      <c r="H6" s="9">
        <f t="shared" si="1"/>
        <v>0</v>
      </c>
      <c r="I6" s="11">
        <f t="shared" si="2"/>
        <v>0.2</v>
      </c>
    </row>
    <row r="7" spans="1:9">
      <c r="G7" s="13">
        <f>SUM(G4:G6)</f>
        <v>36</v>
      </c>
      <c r="H7" s="13">
        <f>SUM(H4:H6)</f>
        <v>1</v>
      </c>
    </row>
  </sheetData>
  <mergeCells count="2">
    <mergeCell ref="B2:I2"/>
    <mergeCell ref="B1:I1"/>
  </mergeCells>
  <pageMargins left="0.7" right="0.34090909090909088" top="0.75" bottom="0.75" header="0.3" footer="0.3"/>
  <pageSetup orientation="landscape" r:id="rId1"/>
  <headerFooter>
    <oddHeader>&amp;L&amp;"-,Bold"FORMATO: ANÁLISIS DE LA CADENA DE VALOR AGROALIMENTARIA</oddHeader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Puntuación</vt:lpstr>
      <vt:lpstr>Resultado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Vinculación Institucional</dc:creator>
  <cp:lastModifiedBy>Vinculación Institucional</cp:lastModifiedBy>
  <dcterms:created xsi:type="dcterms:W3CDTF">2020-10-25T18:55:29Z</dcterms:created>
  <dcterms:modified xsi:type="dcterms:W3CDTF">2020-10-29T22:53:20Z</dcterms:modified>
</cp:coreProperties>
</file>